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<sst xmlns="http://schemas.openxmlformats.org/spreadsheetml/2006/main" count="44" uniqueCount="44">
  <si>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Produktbereich Soziales</t>
  </si>
  <si>
    <t>Produktgruppe Soziales</t>
  </si>
  <si>
    <t>Leistungen an Verbände und Vereine</t>
  </si>
  <si>
    <t>Produktgruppe Eingliederungshilfe</t>
  </si>
  <si>
    <t>Eingliederungshilfe für behinderte Menschen</t>
  </si>
  <si>
    <t>Produktgruppe Sozialhilfe</t>
  </si>
  <si>
    <t>Hilfe zum Lebensunterhalt</t>
  </si>
  <si>
    <t>Hilfe zur Überwind. besond. soz. Schwierigk.</t>
  </si>
  <si>
    <t>Hilfen für Asylbewerber</t>
  </si>
  <si>
    <t>Altenhilfe</t>
  </si>
  <si>
    <t>Hilfe zur Pflege</t>
  </si>
  <si>
    <t>Leistungen nach dem NPflegeG</t>
  </si>
  <si>
    <t>Hilfen zur Gesundheit</t>
  </si>
  <si>
    <t>Landesblindengeld</t>
  </si>
  <si>
    <t>Leistungen nach dem BVG und OEG</t>
  </si>
  <si>
    <t>Zahlungen Quotales System</t>
  </si>
  <si>
    <t>Produktgruppe Bundesleistungen</t>
  </si>
  <si>
    <t>Wohngeld</t>
  </si>
  <si>
    <t>Ausbildungsförderung</t>
  </si>
  <si>
    <t>Unterhaltssicherungsleistungen</t>
  </si>
  <si>
    <t>Neu
2011</t>
  </si>
  <si>
    <t>Alt
2011</t>
  </si>
  <si>
    <t>Mehr (+) /
Weniger (-)</t>
  </si>
  <si>
    <t>Abweichung</t>
  </si>
  <si>
    <t>Seite 1</t>
  </si>
  <si>
    <t>Seite 2</t>
  </si>
  <si>
    <t>Seite 5</t>
  </si>
  <si>
    <t>Seite 11</t>
  </si>
  <si>
    <t>Seite 17</t>
  </si>
  <si>
    <t>Seite 25</t>
  </si>
  <si>
    <t>Seite 14</t>
  </si>
  <si>
    <t>Seite 21</t>
  </si>
  <si>
    <t>Seite 22</t>
  </si>
  <si>
    <t>Seite 23</t>
  </si>
  <si>
    <t>Seite 26</t>
  </si>
  <si>
    <t>Seite 27</t>
  </si>
  <si>
    <t>Seite 28</t>
  </si>
  <si>
    <t>Seiten 3 - 4</t>
  </si>
  <si>
    <t>Seiten 6 - 10</t>
  </si>
  <si>
    <t>Seiten 12 - 13</t>
  </si>
  <si>
    <t>Seiten 15 - 16</t>
  </si>
  <si>
    <t>Seiten 18 - 20</t>
  </si>
  <si>
    <t>Seite 24</t>
  </si>
  <si>
    <t>Grundsicherung für Arbeitsuchende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</si>
</sst>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4" fontId="0" fillId="0" borderId="0" xfId="18" applyFont="1" applyBorder="1" applyAlignment="1">
      <alignment/>
    </xf>
    <xf numFmtId="9" fontId="0" fillId="0" borderId="0" xfId="2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0" xfId="18" applyFont="1" applyBorder="1" applyAlignment="1">
      <alignment horizontal="center" wrapText="1"/>
    </xf>
    <xf numFmtId="9" fontId="0" fillId="0" borderId="0" xfId="20" applyFont="1" applyBorder="1" applyAlignment="1">
      <alignment horizontal="center" wrapText="1"/>
    </xf>
    <xf numFmtId="10" fontId="0" fillId="0" borderId="0" xfId="2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1.57421875" style="1" bestFit="1" customWidth="1"/>
    <col min="2" max="2" width="38.57421875" style="1" bestFit="1" customWidth="1"/>
    <col min="3" max="4" width="18.57421875" style="2" bestFit="1" customWidth="1"/>
    <col min="5" max="5" width="17.421875" style="2" bestFit="1" customWidth="1"/>
    <col min="6" max="6" width="11.57421875" style="3" bestFit="1" customWidth="1"/>
    <col min="7" max="7" width="12.57421875" style="1" bestFit="1" customWidth="1"/>
    <col min="8" max="8" width="37.7109375" style="1" bestFit="1" customWidth="1"/>
    <col min="9" max="16384" width="11.421875" style="1" customWidth="1"/>
  </cols>
  <sheetData>
    <row r="1" spans="1:6" ht="25.5">
      <c r="A1" s="4"/>
      <c r="B1" s="4"/>
      <c r="C1" s="5" t="s">
        <v>20</v>
      </c>
      <c r="D1" s="5" t="s">
        <v>21</v>
      </c>
      <c r="E1" s="5" t="s">
        <v>22</v>
      </c>
      <c r="F1" s="6" t="s">
        <v>23</v>
      </c>
    </row>
    <row r="5" spans="1:7" ht="12.75">
      <c r="A5" s="1">
        <v>31</v>
      </c>
      <c r="B5" s="1" t="s">
        <v>0</v>
      </c>
      <c r="C5" s="2">
        <f>C7+C11+C14+C19+C27</f>
        <v>-29085700</v>
      </c>
      <c r="D5" s="2">
        <f>D7+D11+D14+D19+D27</f>
        <v>-30068700</v>
      </c>
      <c r="E5" s="2">
        <f>D5-C5</f>
        <v>-983000</v>
      </c>
      <c r="F5" s="7">
        <f>E5/D5</f>
        <v>0.03269180243908117</v>
      </c>
      <c r="G5" s="1" t="s">
        <v>24</v>
      </c>
    </row>
    <row r="6" ht="12.75">
      <c r="F6" s="7"/>
    </row>
    <row r="7" spans="1:7" ht="12.75">
      <c r="A7" s="1">
        <v>310</v>
      </c>
      <c r="B7" s="1" t="s">
        <v>1</v>
      </c>
      <c r="C7" s="2">
        <f>SUM(C8:C9)</f>
        <v>-12013800</v>
      </c>
      <c r="D7" s="2">
        <f>SUM(D8:D9)</f>
        <v>-13985400</v>
      </c>
      <c r="E7" s="2">
        <f aca="true" t="shared" si="0" ref="E7:E30">D7-C7</f>
        <v>-1971600</v>
      </c>
      <c r="F7" s="7">
        <f aca="true" t="shared" si="1" ref="F7:F30">E7/D7</f>
        <v>0.14097558882834957</v>
      </c>
      <c r="G7" s="1" t="s">
        <v>25</v>
      </c>
    </row>
    <row r="8" spans="1:7" ht="12.75">
      <c r="A8" s="1">
        <v>31010</v>
      </c>
      <c r="B8" s="1" t="s">
        <v>43</v>
      </c>
      <c r="C8" s="2">
        <v>-11923000</v>
      </c>
      <c r="D8" s="2">
        <v>-13894500</v>
      </c>
      <c r="E8" s="2">
        <f t="shared" si="0"/>
        <v>-1971500</v>
      </c>
      <c r="F8" s="7">
        <f t="shared" si="1"/>
        <v>0.1418906761668286</v>
      </c>
      <c r="G8" s="1" t="s">
        <v>37</v>
      </c>
    </row>
    <row r="9" spans="1:6" ht="12.75">
      <c r="A9" s="1">
        <v>31020</v>
      </c>
      <c r="B9" s="1" t="s">
        <v>2</v>
      </c>
      <c r="C9" s="2">
        <v>-90800</v>
      </c>
      <c r="D9" s="2">
        <v>-90900</v>
      </c>
      <c r="E9" s="2">
        <f t="shared" si="0"/>
        <v>-100</v>
      </c>
      <c r="F9" s="7">
        <f t="shared" si="1"/>
        <v>0.0011001100110011</v>
      </c>
    </row>
    <row r="10" ht="12.75">
      <c r="F10" s="7"/>
    </row>
    <row r="11" spans="1:7" ht="12.75">
      <c r="A11" s="1">
        <v>311</v>
      </c>
      <c r="B11" s="1" t="s">
        <v>3</v>
      </c>
      <c r="C11" s="2">
        <f>SUM(C12)</f>
        <v>-29516400</v>
      </c>
      <c r="D11" s="2">
        <f>SUM(D12)</f>
        <v>-28929000</v>
      </c>
      <c r="E11" s="2">
        <f t="shared" si="0"/>
        <v>587400</v>
      </c>
      <c r="F11" s="7">
        <f t="shared" si="1"/>
        <v>-0.020304884372083377</v>
      </c>
      <c r="G11" s="1" t="s">
        <v>26</v>
      </c>
    </row>
    <row r="12" spans="1:7" ht="12.75">
      <c r="A12" s="1">
        <v>31110</v>
      </c>
      <c r="B12" s="1" t="s">
        <v>4</v>
      </c>
      <c r="C12" s="2">
        <v>-29516400</v>
      </c>
      <c r="D12" s="2">
        <v>-28929000</v>
      </c>
      <c r="E12" s="2">
        <f t="shared" si="0"/>
        <v>587400</v>
      </c>
      <c r="F12" s="7">
        <f t="shared" si="1"/>
        <v>-0.020304884372083377</v>
      </c>
      <c r="G12" s="1" t="s">
        <v>38</v>
      </c>
    </row>
    <row r="13" ht="12.75">
      <c r="F13" s="7"/>
    </row>
    <row r="14" spans="1:7" ht="12.75">
      <c r="A14" s="1">
        <v>312</v>
      </c>
      <c r="B14" s="1" t="s">
        <v>5</v>
      </c>
      <c r="C14" s="2">
        <f>SUM(C15:C17)</f>
        <v>-6183000</v>
      </c>
      <c r="D14" s="2">
        <f>SUM(D15:D17)</f>
        <v>-6383800</v>
      </c>
      <c r="E14" s="2">
        <f t="shared" si="0"/>
        <v>-200800</v>
      </c>
      <c r="F14" s="7">
        <f t="shared" si="1"/>
        <v>0.03145461950562361</v>
      </c>
      <c r="G14" s="1" t="s">
        <v>27</v>
      </c>
    </row>
    <row r="15" spans="1:7" ht="12.75">
      <c r="A15" s="1">
        <v>31210</v>
      </c>
      <c r="B15" s="1" t="s">
        <v>6</v>
      </c>
      <c r="C15" s="2">
        <v>-5986500</v>
      </c>
      <c r="D15" s="2">
        <v>-5769900</v>
      </c>
      <c r="E15" s="2">
        <f t="shared" si="0"/>
        <v>216600</v>
      </c>
      <c r="F15" s="7">
        <f t="shared" si="1"/>
        <v>-0.03753964540113347</v>
      </c>
      <c r="G15" s="1" t="s">
        <v>39</v>
      </c>
    </row>
    <row r="16" spans="1:7" ht="12.75">
      <c r="A16" s="1">
        <v>31211</v>
      </c>
      <c r="B16" s="1" t="s">
        <v>7</v>
      </c>
      <c r="C16" s="2">
        <v>209200</v>
      </c>
      <c r="D16" s="2">
        <v>-98800</v>
      </c>
      <c r="E16" s="2">
        <f t="shared" si="0"/>
        <v>-308000</v>
      </c>
      <c r="F16" s="7">
        <f t="shared" si="1"/>
        <v>3.117408906882591</v>
      </c>
      <c r="G16" s="1" t="s">
        <v>30</v>
      </c>
    </row>
    <row r="17" spans="1:7" ht="12.75">
      <c r="A17" s="1">
        <v>31212</v>
      </c>
      <c r="B17" s="1" t="s">
        <v>8</v>
      </c>
      <c r="C17" s="2">
        <v>-405700</v>
      </c>
      <c r="D17" s="2">
        <v>-515100</v>
      </c>
      <c r="E17" s="2">
        <f t="shared" si="0"/>
        <v>-109400</v>
      </c>
      <c r="F17" s="7">
        <f t="shared" si="1"/>
        <v>0.21238594447680062</v>
      </c>
      <c r="G17" s="1" t="s">
        <v>40</v>
      </c>
    </row>
    <row r="18" ht="12.75">
      <c r="F18" s="7"/>
    </row>
    <row r="19" spans="1:7" ht="12.75">
      <c r="A19" s="1">
        <v>313</v>
      </c>
      <c r="B19" s="1" t="s">
        <v>9</v>
      </c>
      <c r="C19" s="2">
        <f>SUM(C20:C25)</f>
        <v>19219200</v>
      </c>
      <c r="D19" s="2">
        <f>SUM(D20:D25)</f>
        <v>19874700</v>
      </c>
      <c r="E19" s="2">
        <f t="shared" si="0"/>
        <v>655500</v>
      </c>
      <c r="F19" s="7">
        <f t="shared" si="1"/>
        <v>0.03298162991139489</v>
      </c>
      <c r="G19" s="1" t="s">
        <v>28</v>
      </c>
    </row>
    <row r="20" spans="1:7" ht="12.75">
      <c r="A20" s="1">
        <v>31310</v>
      </c>
      <c r="B20" s="1" t="s">
        <v>10</v>
      </c>
      <c r="C20" s="2">
        <v>-5780200</v>
      </c>
      <c r="D20" s="2">
        <v>-6097200</v>
      </c>
      <c r="E20" s="2">
        <f t="shared" si="0"/>
        <v>-317000</v>
      </c>
      <c r="F20" s="7">
        <f t="shared" si="1"/>
        <v>0.05199107787181001</v>
      </c>
      <c r="G20" s="1" t="s">
        <v>41</v>
      </c>
    </row>
    <row r="21" spans="1:7" ht="12.75">
      <c r="A21" s="1">
        <v>31311</v>
      </c>
      <c r="B21" s="1" t="s">
        <v>11</v>
      </c>
      <c r="C21" s="2">
        <v>-78200</v>
      </c>
      <c r="D21" s="2">
        <v>-80800</v>
      </c>
      <c r="E21" s="2">
        <f t="shared" si="0"/>
        <v>-2600</v>
      </c>
      <c r="F21" s="7">
        <f t="shared" si="1"/>
        <v>0.03217821782178218</v>
      </c>
      <c r="G21" s="1" t="s">
        <v>31</v>
      </c>
    </row>
    <row r="22" spans="1:7" ht="12.75">
      <c r="A22" s="1">
        <v>31320</v>
      </c>
      <c r="B22" s="1" t="s">
        <v>12</v>
      </c>
      <c r="C22" s="2">
        <v>-1336300</v>
      </c>
      <c r="D22" s="2">
        <v>-1336300</v>
      </c>
      <c r="E22" s="2">
        <f t="shared" si="0"/>
        <v>0</v>
      </c>
      <c r="F22" s="7">
        <f t="shared" si="1"/>
        <v>0</v>
      </c>
      <c r="G22" s="1" t="s">
        <v>32</v>
      </c>
    </row>
    <row r="23" spans="1:6" ht="12.75">
      <c r="A23" s="1">
        <v>31330</v>
      </c>
      <c r="B23" s="1" t="s">
        <v>13</v>
      </c>
      <c r="C23" s="2">
        <v>-62400</v>
      </c>
      <c r="D23" s="2">
        <v>-63200</v>
      </c>
      <c r="E23" s="2">
        <f t="shared" si="0"/>
        <v>-800</v>
      </c>
      <c r="F23" s="7">
        <f t="shared" si="1"/>
        <v>0.012658227848101266</v>
      </c>
    </row>
    <row r="24" spans="1:7" ht="12.75">
      <c r="A24" s="1">
        <v>31340</v>
      </c>
      <c r="B24" s="1" t="s">
        <v>14</v>
      </c>
      <c r="C24" s="2">
        <v>-104800</v>
      </c>
      <c r="D24" s="2">
        <v>-87100</v>
      </c>
      <c r="E24" s="2">
        <f t="shared" si="0"/>
        <v>17700</v>
      </c>
      <c r="F24" s="7">
        <f t="shared" si="1"/>
        <v>-0.20321469575200918</v>
      </c>
      <c r="G24" s="1" t="s">
        <v>33</v>
      </c>
    </row>
    <row r="25" spans="1:7" ht="12.75">
      <c r="A25" s="1">
        <v>31350</v>
      </c>
      <c r="B25" s="1" t="s">
        <v>15</v>
      </c>
      <c r="C25" s="2">
        <v>26581100</v>
      </c>
      <c r="D25" s="2">
        <v>27539300</v>
      </c>
      <c r="E25" s="2">
        <f t="shared" si="0"/>
        <v>958200</v>
      </c>
      <c r="F25" s="7">
        <f t="shared" si="1"/>
        <v>0.03479391269930608</v>
      </c>
      <c r="G25" s="1" t="s">
        <v>42</v>
      </c>
    </row>
    <row r="26" ht="12.75">
      <c r="F26" s="7"/>
    </row>
    <row r="27" spans="1:7" ht="12.75">
      <c r="A27" s="1">
        <v>314</v>
      </c>
      <c r="B27" s="1" t="s">
        <v>16</v>
      </c>
      <c r="C27" s="2">
        <f>SUM(C28:C30)</f>
        <v>-591700</v>
      </c>
      <c r="D27" s="2">
        <f>SUM(D28:D30)</f>
        <v>-645200</v>
      </c>
      <c r="E27" s="2">
        <f t="shared" si="0"/>
        <v>-53500</v>
      </c>
      <c r="F27" s="7">
        <f t="shared" si="1"/>
        <v>0.08292002479851208</v>
      </c>
      <c r="G27" s="1" t="s">
        <v>29</v>
      </c>
    </row>
    <row r="28" spans="1:7" ht="12.75">
      <c r="A28" s="1">
        <v>31410</v>
      </c>
      <c r="B28" s="1" t="s">
        <v>17</v>
      </c>
      <c r="C28" s="2">
        <v>-435100</v>
      </c>
      <c r="D28" s="2">
        <v>-484100</v>
      </c>
      <c r="E28" s="2">
        <f t="shared" si="0"/>
        <v>-49000</v>
      </c>
      <c r="F28" s="7">
        <f t="shared" si="1"/>
        <v>0.10121875645527784</v>
      </c>
      <c r="G28" s="1" t="s">
        <v>34</v>
      </c>
    </row>
    <row r="29" spans="1:7" ht="12.75">
      <c r="A29" s="1">
        <v>31420</v>
      </c>
      <c r="B29" s="1" t="s">
        <v>18</v>
      </c>
      <c r="C29" s="2">
        <v>-106600</v>
      </c>
      <c r="D29" s="2">
        <v>-109800</v>
      </c>
      <c r="E29" s="2">
        <f t="shared" si="0"/>
        <v>-3200</v>
      </c>
      <c r="F29" s="7">
        <f t="shared" si="1"/>
        <v>0.029143897996357013</v>
      </c>
      <c r="G29" s="1" t="s">
        <v>35</v>
      </c>
    </row>
    <row r="30" spans="1:7" ht="12.75">
      <c r="A30" s="1">
        <v>31430</v>
      </c>
      <c r="B30" s="1" t="s">
        <v>19</v>
      </c>
      <c r="C30" s="2">
        <v>-50000</v>
      </c>
      <c r="D30" s="2">
        <v>-51300</v>
      </c>
      <c r="E30" s="2">
        <f t="shared" si="0"/>
        <v>-1300</v>
      </c>
      <c r="F30" s="7">
        <f t="shared" si="1"/>
        <v>0.025341130604288498</v>
      </c>
      <c r="G30" s="1" t="s">
        <v>36</v>
      </c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&amp;RAnlage 2 zu Drucksache
 Nr. 2011/SGA/015-01</oddHeader>
    <oddFooter>&amp;R2. Anlage /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 / 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 Nienburg / Weser</dc:creator>
  <cp:keywords/>
  <dc:description/>
  <cp:lastModifiedBy>Landkreis Nienburg / Weser</cp:lastModifiedBy>
  <cp:lastPrinted>2011-09-02T07:22:17Z</cp:lastPrinted>
  <dcterms:created xsi:type="dcterms:W3CDTF">2011-08-12T11:23:23Z</dcterms:created>
  <dcterms:modified xsi:type="dcterms:W3CDTF">2011-09-02T07:23:26Z</dcterms:modified>
  <cp:category/>
  <cp:version/>
  <cp:contentType/>
  <cp:contentStatus/>
</cp:coreProperties>
</file>